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0" yWindow="-15" windowWidth="14445" windowHeight="13380"/>
  </bookViews>
  <sheets>
    <sheet name="List1" sheetId="1" r:id="rId1"/>
    <sheet name="List2" sheetId="2" r:id="rId2"/>
    <sheet name="List3" sheetId="3" r:id="rId3"/>
  </sheets>
  <definedNames>
    <definedName name="_xlnm.Print_Titles" localSheetId="0">List1!$7:$10</definedName>
    <definedName name="Print_Titles" localSheetId="0">List1!$7:$10</definedName>
  </definedNames>
  <calcPr calcId="125725"/>
</workbook>
</file>

<file path=xl/calcChain.xml><?xml version="1.0" encoding="utf-8"?>
<calcChain xmlns="http://schemas.openxmlformats.org/spreadsheetml/2006/main">
  <c r="G39" i="1"/>
  <c r="G38"/>
  <c r="I38"/>
  <c r="I39"/>
  <c r="I13"/>
  <c r="G13"/>
  <c r="J13" l="1"/>
  <c r="J38"/>
  <c r="J39"/>
</calcChain>
</file>

<file path=xl/sharedStrings.xml><?xml version="1.0" encoding="utf-8"?>
<sst xmlns="http://schemas.openxmlformats.org/spreadsheetml/2006/main" count="156" uniqueCount="134">
  <si>
    <t>Název stavby :</t>
  </si>
  <si>
    <t>Poř.</t>
  </si>
  <si>
    <t>číslo</t>
  </si>
  <si>
    <t>Číslo</t>
  </si>
  <si>
    <t>pol.</t>
  </si>
  <si>
    <t>položky</t>
  </si>
  <si>
    <t>Název položky</t>
  </si>
  <si>
    <t>m2</t>
  </si>
  <si>
    <t>kus</t>
  </si>
  <si>
    <t>t</t>
  </si>
  <si>
    <t>m3</t>
  </si>
  <si>
    <t>287 10-0111</t>
  </si>
  <si>
    <t>hod</t>
  </si>
  <si>
    <t>výkaz výměr</t>
  </si>
  <si>
    <t>Díl:</t>
  </si>
  <si>
    <t>Poznámka položky, technická, technologická specifikace, komentář k položce</t>
  </si>
  <si>
    <t>MJ</t>
  </si>
  <si>
    <t>FORMULÁŘ 5 a - DPS/ZVZ   Položkový výkaz výměr, specifikace materiálu a prací</t>
  </si>
  <si>
    <t>plošné výměry a rozsahy jsou dány laserovým zaměřením svahu a výpočtem plochy ze 3D modelu, či přepočtem běžné délky konstrukce a její specifikované účinné výšky, specifikace hlavně dle E.1.5.1, primární antikorozní ochrana ocelových lan, ocelových  speciálních sítí je dle antikorozní  třídy A tl. min. 265 g/cm2, protikorozní ochranu hlavních ocelových nosných částí dynamických bariér, ochranných plotů a kotvících prvků provést pro prostředí stupně korozní agresivity C4 s požadovanou životností velmi vysokou (dlouhou)</t>
  </si>
  <si>
    <t>Dodávka celkem</t>
  </si>
  <si>
    <t>Montáž celkem</t>
  </si>
  <si>
    <t>Cena dodávky jednotková</t>
  </si>
  <si>
    <t>Cena montáže jednotková</t>
  </si>
  <si>
    <t>Práce celkem</t>
  </si>
  <si>
    <t>Množství celkem</t>
  </si>
  <si>
    <t>Práce hor.zp ve skal stěně, zajišť prvky, kotevní systém</t>
  </si>
  <si>
    <t>122 20-1102</t>
  </si>
  <si>
    <t>Odkopávky a prokopávky nezapažené v hornině tř. 3 objem do 1000 m3</t>
  </si>
  <si>
    <t>Stabilizace skalních věží v úseku Děčín – státní hranice, 3. část</t>
  </si>
  <si>
    <t>SO.05 Zajištění masivů v km  11,450 – st. hranice a prvky zajištění</t>
  </si>
  <si>
    <t>321 21-4511</t>
  </si>
  <si>
    <t>Zdivo nadzákladové z lomového kamene přehrad na sucho jednostranně lícované</t>
  </si>
  <si>
    <t>100 20-5211-R</t>
  </si>
  <si>
    <t>Dodání a instalace monitorovacího zařízení skalních bloků</t>
  </si>
  <si>
    <t>ks</t>
  </si>
  <si>
    <t>101 00-0010-R</t>
  </si>
  <si>
    <t>Zřízení dočasného dopravního lanového gravitačního traverzu pro přesun materiálu, dl. 200, včetně demontáže</t>
  </si>
  <si>
    <t>bm</t>
  </si>
  <si>
    <t>944 51-1111</t>
  </si>
  <si>
    <t>Montáž ochranné sítě z textilie z umělých vláken</t>
  </si>
  <si>
    <t>944 51-1211</t>
  </si>
  <si>
    <t>Příplatek k ochranné síti za první a ZKD den použití</t>
  </si>
  <si>
    <t>944 51-1811</t>
  </si>
  <si>
    <t>Demontáž ochranné sítě z textilie z umělých vláken</t>
  </si>
  <si>
    <t>111 20-1105</t>
  </si>
  <si>
    <t>Odstranění křovin a náletu s odstraněním kořenů, průměr kmene do 125 mm, ve skalních stěnách, horolezeckým způsobem, pl. do 2000 m2</t>
  </si>
  <si>
    <t>161 10-1108</t>
  </si>
  <si>
    <t>Svislé přemístění výkopku z horniny tř. 1 až 4 hl výkopu do 16 m</t>
  </si>
  <si>
    <t>161 10-1501</t>
  </si>
  <si>
    <t>Svislé přemístění výkopku nošením svisle do v 3 m v hornině tř. 1 až 4</t>
  </si>
  <si>
    <t>162 50-1101</t>
  </si>
  <si>
    <t>Vodorovné přemístění do 2500 m výkopku z horniny tř. 1 až 4</t>
  </si>
  <si>
    <t>783 12-1119</t>
  </si>
  <si>
    <t>Nátěry syntetické OK těžkých "A" barva dražší lesklý povrch 3x antikorozní, 1x základní, 3x email</t>
  </si>
  <si>
    <t>999 28-1114</t>
  </si>
  <si>
    <t>Přesun hmot pro opravy a údržbu budov v do 60 m</t>
  </si>
  <si>
    <t>999 28-1194</t>
  </si>
  <si>
    <t>Příplatek k přesunu hmot pro opravy a údržbu budov za přesun do 2000 m</t>
  </si>
  <si>
    <t>998 00-4011</t>
  </si>
  <si>
    <t>Přesun hmot pro injektování, kotvy a mikropiloty</t>
  </si>
  <si>
    <t>998 20-0191</t>
  </si>
  <si>
    <t>Přesun hmot pro sanace a zajištění skal, sesuvů a ostatních geotechnických staveb do 1000 m</t>
  </si>
  <si>
    <t>998 20-0192</t>
  </si>
  <si>
    <t>Příplatek za zvětšený přesun hmot pro sanace a zajištění skal, sesuvů a ostatních geotechnických staveb za každých započatých 1000 m</t>
  </si>
  <si>
    <t>289 10-1012</t>
  </si>
  <si>
    <t>Očištění skalní stěny pl. nad 1000 m2, tl. do 0,15 m, hor způs</t>
  </si>
  <si>
    <t>112 10-1101</t>
  </si>
  <si>
    <t>Kácení stromů listnatých D do 300 mm</t>
  </si>
  <si>
    <t>979 08-1111</t>
  </si>
  <si>
    <t>Odvoz suti a vybouraných hmot na skládku do 1 km</t>
  </si>
  <si>
    <t>979 08-1121</t>
  </si>
  <si>
    <t>Odvoz suti a vybouraných hmot na skládku ZKD 1 km přes 1 km</t>
  </si>
  <si>
    <t>979 08-7112</t>
  </si>
  <si>
    <t>Nakládání suti na dopravní prostředky pro vodorovnou dopravu</t>
  </si>
  <si>
    <t>979 09-8231</t>
  </si>
  <si>
    <t>Poplatek za uložení stavebního směsného odpadu na skládce (skládkovné)</t>
  </si>
  <si>
    <t>agreg.</t>
  </si>
  <si>
    <t>Vybavení staveniště, přenosné zdroje, zabezpečení staveniště, sociální zařízení - do 6 měsíců</t>
  </si>
  <si>
    <t>Vodorovná doprava materiálu a techniky, vozidla do 12,5 t, ve ztížených podmínkách</t>
  </si>
  <si>
    <t>tkm</t>
  </si>
  <si>
    <t>celková délka sítí 625 m x výška 4 m</t>
  </si>
  <si>
    <t>práce prováděné horolezeckým způsobem ve skalní stěně a svahu</t>
  </si>
  <si>
    <t>Nátěry ocelových konstrukcí syntetické na vzduchu schnoucí dražšími barvami (např. Düfa, …) konstrukcí těžkých "A" lesklý povrch 3x antikorozní, 1x základní 3x email</t>
  </si>
  <si>
    <t>odstranění volných částí a bloků s odstraněním kořenového systému dle možností do mocnosti 35 cm; realizováno horolezeckým způsobem, vyškolenými pracovníky pomocí ručního nářadí či lokálně s pneumatickými kladivy</t>
  </si>
  <si>
    <t>počet určených stromů dle specifikace a označení</t>
  </si>
  <si>
    <t>kácení celkem 3 ks stromů v akumulačním prostoru dle určení projektantem</t>
  </si>
  <si>
    <t>celková půdorysná plocha 1275 m2 * 1,45 dle členitosti a morfologické stavby svahu, výkres č. E.1.5.2 a E.1.5.3</t>
  </si>
  <si>
    <t>koordinační činnost pro informaci, pořádání kontrolních a dozorovacích dnů, zajištění sítí, výlukové činnosti, mimořádné koordinační a kontrolní akce, meteorologické informace</t>
  </si>
  <si>
    <t xml:space="preserve">ohraničení stavby, úprava přístupových cest, dokončovací práce, mobilní sociální zařízení, zajištění a ohraničení zařízení staveniště a mezideponie, přenosné zdroje, staveništní buňky, vše dle potřeby stavby a doby realizace </t>
  </si>
  <si>
    <t>zabezpečení staveniště a mezideponie o ploše 19 x 15 m</t>
  </si>
  <si>
    <t>70,5 dní x 4 hodiny</t>
  </si>
  <si>
    <t>příplatky za zvýšený přesun</t>
  </si>
  <si>
    <t>přeložení výkopku na místě překládky z pracovního vozíku na nákladní vozy</t>
  </si>
  <si>
    <t>přeložení na mezideponii</t>
  </si>
  <si>
    <t>zákonný poplatek za skládkovné směsného odpadu stavby</t>
  </si>
  <si>
    <t>délka dopravníku dle E.1.5.2 a E.1.5.9, dvě části s překládací stanicí, délky 2x 97,5 m</t>
  </si>
  <si>
    <t>realizace kamenného valu z vytěženého kamene, skládáno na upravený terén a základovou spáru, kameny loženy na sucho do stabilní polohy ručně s úpravou dle stromů a morfologických partií</t>
  </si>
  <si>
    <t>textilní polyamidové sítě vyvěšeny na lana mezi stromy, oko sítí 35 mm, sítě budou dle potřeby opakovaně na stavbě použity, pro primární zachycení bloků během odtěžování, dodání a montáž</t>
  </si>
  <si>
    <t>příplatek za první a každý další den použití sítě textilní sítě, předpoklad poškození v rozsahu 60%</t>
  </si>
  <si>
    <t>demontáž ochranných sítí a jejich likvidace poškozených částí</t>
  </si>
  <si>
    <r>
      <t>příplatek k položce č. 4: 2500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x předpokládaná doba užívání 74 dnů + 1010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rezerva při poškození sítí</t>
    </r>
  </si>
  <si>
    <t>odstranění vegetace, náletů a křovin ze střední a spodní partie skalního svahu; realizováno horolezeckým způsobem, vyškolenými pracovníky v ploše a rozsahu určeném biologickým dozorem a projektantem</t>
  </si>
  <si>
    <r>
      <t>celková plocha 615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* 0,35 dle členitosti a zjištěné hustoty porostu svahu ve vegetačním období</t>
    </r>
  </si>
  <si>
    <t>příprava dopravníku 6 patek na stanici x 1 x 1 x 1,5 x počet stanic 3, přístupové cesty - 90 m délka x 1,5 m šířka a cca 0,35 m2 + odtěžení hmot v rozsahu dle zaměření a mapování 230,75 m3</t>
  </si>
  <si>
    <t>odkopávky pro přípravné práce - lanový dopravník a přípravu přístupových cest, částečný sanační zásah odtěžením</t>
  </si>
  <si>
    <t>souběžně práce ve skalní stěně přímo související s přípravou realizace a vlastní realizace a manipulace ve skalní stěně, odborný odhad doby pro práci 15 pracovníků v 8 hodinových směnách</t>
  </si>
  <si>
    <r>
      <t>nátěr všech kotevních a ochranných prvků stavby, svorníky 64 ks x 0,057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+ betonářské tyče 135 ks x 0,08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; zaokrouhleno</t>
    </r>
  </si>
  <si>
    <t>svislé přemístění vytěžených hmot a kamenů po svahu na místo realizace kamenného valu</t>
  </si>
  <si>
    <t>svislé přemístění vytěžených hmot a kamenů po lešení, kde není možný volný shoz či jiný způsob transportu</t>
  </si>
  <si>
    <t>svislý přesun vytěžených hmot ručně na lešení v rozsahu 40% položky 20 - 458 m3 * 56,65%</t>
  </si>
  <si>
    <r>
      <t>přesun položky 20: 458 m</t>
    </r>
    <r>
      <rPr>
        <vertAlign val="superscript"/>
        <sz val="9"/>
        <rFont val="Calibri"/>
        <family val="2"/>
        <charset val="238"/>
        <scheme val="minor"/>
      </rPr>
      <t>3</t>
    </r>
  </si>
  <si>
    <t>provedení lanového dopravníku pro přesun materiálu stavby z horních částí masívu k patě a pochůzím partiím u spodní linie 3 patra. Realizace dle schématu E.1.5.9, horní stanice, předkládací a spodní stanice bude specifikována na místě dle skutečných podmínek</t>
  </si>
  <si>
    <t>položka přesunu hmot pro injektáže - injektážní směsi na místo realizace ve ztížených podmínkách stavby, čerpání, SO.01; SO.02; SO.03 a SO.04</t>
  </si>
  <si>
    <t xml:space="preserve">injektážní směsi 12,54 m3 x 4,4 t, </t>
  </si>
  <si>
    <t>příplatek za přesun hmot v rámci překládání materiálu z dopravního prostředku na lanový traverz a ruční transport ve ztížených podmínkách</t>
  </si>
  <si>
    <t>příplatek k položce č. 24 o hmotnosti 31,16 t x 2 přesun a překládka</t>
  </si>
  <si>
    <t>Přesun stavebního materiálu na místo realizace lanovým traverzem a ručním způsobem ve ztížených podmínkách, výška přesunu od vykládky do 60 m. Přesun zdícího materiálu na místo vyzdívek. Položka zahrnuje přesuny všech SO.01 - SO.05</t>
  </si>
  <si>
    <t>přesun hmot pro vyzdívky a sanace trhlin stavby SO.01 - SO.05, přesun pojiva na místo stavy, přesun traverzem, přesun ručně a po lešení na místo prací, předpokládaný objem do vyzdívek v rozsahu cca 18% a rezervy na technologické části a ztrátovost pojiva při vyzdívání</t>
  </si>
  <si>
    <t xml:space="preserve">příplatky za zvýšený přesun do předpokládaného rozsahu v místě stavby </t>
  </si>
  <si>
    <t>přesuny hmot po lesní trase ve zvláště ztížených podmínkách nezpevněné lesní cesty ve vzdálenosti 1,5 km mimo zpevněné úseky, jízda vozem do 12,5 pro veškerý dovoz a odvoz materiálu, jízda cca 80,35 tkm</t>
  </si>
  <si>
    <t>celkové množství odpadu je směsný stavební odpad, položka č. 33 o objemu 3,9 t</t>
  </si>
  <si>
    <t>příplatek za odvoz do vzdálenosti 30 km x materiál položky č. 31 o hmotnosti 3,9 t</t>
  </si>
  <si>
    <t>celkové vyzdívky 68,26 m3 x 17,55% = 11,98 m3 pojiva x 2,6 t/m3 v suchém stavu</t>
  </si>
  <si>
    <t>89,54 t x 1 - příplatek ke ztíženému přesunu k položce 27</t>
  </si>
  <si>
    <t>materiál z položek č. 24, 26 a 27: (31,16 t + 55,18 t + 89,54 t) x 16 km</t>
  </si>
  <si>
    <t>délka valu maximálně cca 61 m, šířka paty 2,5 m a výška 3 m, přizpůsobení terénu a úprava do stabilního sklonu, stěny valu do 60°</t>
  </si>
  <si>
    <r>
      <t>přesun kameniva pro vyzdívky pol. 1 v rozsahu 458 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</si>
  <si>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kotevní prvky CKT 64 ks + příslušenství x 0,008 t + tyče s okem 135 ks x 0,0075 t + trubek 108/16 117 ks o hmotnosti 12,75 t + injekt. Hmoty 12,54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1,3 t/m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+ spojovací matriál a zajišťovací prvky 0,6 t</t>
    </r>
  </si>
  <si>
    <t>vodorovný přesun nošením vytěžených hmot na místo realizace kamenného valu</t>
  </si>
  <si>
    <r>
      <t>odvoz suti dle rozsahu položky 22: 458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1,7 t/m3 x 0,5%</t>
    </r>
  </si>
  <si>
    <t>přesun vytěžených hmot znečištěných injektážními hmotami, jež jsou dále nevhodné pro realizaci ochranného zemního valu, na místo skládky</t>
  </si>
  <si>
    <t>monitorovací komplety na geotechnikem určené bloky v počtu 8 ks</t>
  </si>
  <si>
    <t>dodání a instalace monitorovacího systému dle specifikace TZ, včetně instalace na bloky horolezeckou technikou a provedení nultého měření</t>
  </si>
  <si>
    <t>Koordinační činnost, sled a řízení prací a činností, inženýrská činnost, informační činnost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</si>
</sst>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* _-#,##0.00&quot; Kč&quot;;* \-#,##0.00&quot; Kč&quot;;* _-\-??&quot; Kč&quot;;@"/>
    <numFmt numFmtId="165" formatCode="_-* #,##0.00\ [$Kč-405]_-;\-* #,##0.00\ [$Kč-405]_-;_-* \-??\ [$Kč-405]_-;_-@_-"/>
  </numFmts>
  <fonts count="1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0" tint="0.59999389629810485"/>
        <bgColor indexed="64"/>
      </patternFill>
    </fill>
    <fill>
      <patternFill patternType="solid">
        <fgColor theme="0" tint="0.59999389629810485"/>
        <bgColor indexed="26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/>
  </cellStyleXfs>
  <cellXfs count="85">
    <xf numFmtId="0" fontId="0" fillId="0" borderId="0" xfId="0"/>
    <xf numFmtId="0" fontId="4" fillId="5" borderId="12" xfId="3" applyFont="1" applyFill="1" applyBorder="1" applyAlignment="1">
      <alignment horizontal="center" vertical="center"/>
    </xf>
    <xf numFmtId="0" fontId="4" fillId="5" borderId="13" xfId="3" applyFont="1" applyFill="1" applyBorder="1"/>
    <xf numFmtId="0" fontId="4" fillId="5" borderId="14" xfId="3" applyFont="1" applyFill="1" applyBorder="1" applyAlignment="1">
      <alignment horizontal="center" vertical="center"/>
    </xf>
    <xf numFmtId="0" fontId="4" fillId="5" borderId="5" xfId="3" applyFont="1" applyFill="1" applyBorder="1" applyAlignment="1">
      <alignment horizontal="center"/>
    </xf>
    <xf numFmtId="0" fontId="4" fillId="5" borderId="15" xfId="3" applyFont="1" applyFill="1" applyBorder="1" applyAlignment="1">
      <alignment horizontal="center" vertical="center"/>
    </xf>
    <xf numFmtId="0" fontId="4" fillId="5" borderId="3" xfId="3" applyFont="1" applyFill="1" applyBorder="1" applyAlignment="1">
      <alignment horizontal="center"/>
    </xf>
    <xf numFmtId="0" fontId="5" fillId="5" borderId="19" xfId="3" applyFont="1" applyFill="1" applyBorder="1" applyAlignment="1">
      <alignment horizontal="center"/>
    </xf>
    <xf numFmtId="0" fontId="5" fillId="5" borderId="6" xfId="3" applyFont="1" applyFill="1" applyBorder="1" applyAlignment="1">
      <alignment horizontal="center"/>
    </xf>
    <xf numFmtId="0" fontId="5" fillId="5" borderId="7" xfId="3" applyFont="1" applyFill="1" applyBorder="1" applyAlignment="1">
      <alignment horizontal="center"/>
    </xf>
    <xf numFmtId="0" fontId="4" fillId="3" borderId="1" xfId="5" applyFont="1" applyFill="1" applyBorder="1" applyAlignment="1">
      <alignment horizontal="center" vertical="top"/>
    </xf>
    <xf numFmtId="0" fontId="4" fillId="3" borderId="1" xfId="5" applyFont="1" applyFill="1" applyBorder="1" applyAlignment="1">
      <alignment vertical="top" wrapText="1"/>
    </xf>
    <xf numFmtId="4" fontId="4" fillId="3" borderId="1" xfId="5" applyNumberFormat="1" applyFont="1" applyFill="1" applyBorder="1" applyAlignment="1">
      <alignment horizontal="center" vertical="top" wrapText="1"/>
    </xf>
    <xf numFmtId="4" fontId="4" fillId="3" borderId="1" xfId="5" applyNumberFormat="1" applyFont="1" applyFill="1" applyBorder="1" applyAlignment="1" applyProtection="1">
      <alignment vertical="top" wrapText="1"/>
    </xf>
    <xf numFmtId="0" fontId="4" fillId="2" borderId="16" xfId="3" applyFont="1" applyFill="1" applyBorder="1" applyAlignment="1" applyProtection="1">
      <alignment horizontal="center" vertical="top"/>
      <protection locked="0"/>
    </xf>
    <xf numFmtId="0" fontId="4" fillId="2" borderId="21" xfId="3" applyFont="1" applyFill="1" applyBorder="1" applyAlignment="1" applyProtection="1">
      <alignment horizontal="center" vertical="top"/>
      <protection locked="0"/>
    </xf>
    <xf numFmtId="0" fontId="4" fillId="3" borderId="7" xfId="5" applyFont="1" applyFill="1" applyBorder="1" applyAlignment="1">
      <alignment horizontal="center" vertical="top"/>
    </xf>
    <xf numFmtId="4" fontId="4" fillId="3" borderId="7" xfId="5" applyNumberFormat="1" applyFont="1" applyFill="1" applyBorder="1" applyAlignment="1">
      <alignment horizontal="center" vertical="top" wrapText="1"/>
    </xf>
    <xf numFmtId="4" fontId="4" fillId="3" borderId="7" xfId="5" applyNumberFormat="1" applyFont="1" applyFill="1" applyBorder="1" applyAlignment="1" applyProtection="1">
      <alignment vertical="top" wrapText="1"/>
    </xf>
    <xf numFmtId="49" fontId="8" fillId="6" borderId="12" xfId="3" applyNumberFormat="1" applyFont="1" applyFill="1" applyBorder="1" applyProtection="1">
      <protection locked="0"/>
    </xf>
    <xf numFmtId="0" fontId="7" fillId="4" borderId="26" xfId="3" applyFont="1" applyFill="1" applyBorder="1" applyAlignment="1">
      <alignment vertical="center"/>
    </xf>
    <xf numFmtId="0" fontId="7" fillId="4" borderId="0" xfId="3" applyFont="1" applyFill="1" applyBorder="1" applyAlignment="1">
      <alignment vertical="center"/>
    </xf>
    <xf numFmtId="0" fontId="7" fillId="4" borderId="27" xfId="3" applyFont="1" applyFill="1" applyBorder="1" applyAlignment="1">
      <alignment vertical="center"/>
    </xf>
    <xf numFmtId="0" fontId="6" fillId="4" borderId="26" xfId="3" applyFont="1" applyFill="1" applyBorder="1"/>
    <xf numFmtId="0" fontId="3" fillId="4" borderId="0" xfId="3" applyFont="1" applyFill="1" applyBorder="1"/>
    <xf numFmtId="0" fontId="3" fillId="4" borderId="26" xfId="3" applyFont="1" applyFill="1" applyBorder="1"/>
    <xf numFmtId="49" fontId="8" fillId="6" borderId="14" xfId="3" applyNumberFormat="1" applyFont="1" applyFill="1" applyBorder="1" applyProtection="1">
      <protection locked="0"/>
    </xf>
    <xf numFmtId="49" fontId="8" fillId="6" borderId="4" xfId="3" applyNumberFormat="1" applyFont="1" applyFill="1" applyBorder="1" applyProtection="1">
      <protection locked="0"/>
    </xf>
    <xf numFmtId="4" fontId="6" fillId="6" borderId="4" xfId="3" applyNumberFormat="1" applyFont="1" applyFill="1" applyBorder="1" applyProtection="1">
      <protection locked="0"/>
    </xf>
    <xf numFmtId="4" fontId="6" fillId="6" borderId="5" xfId="3" applyNumberFormat="1" applyFont="1" applyFill="1" applyBorder="1" applyAlignment="1" applyProtection="1">
      <alignment wrapText="1"/>
      <protection locked="0"/>
    </xf>
    <xf numFmtId="4" fontId="9" fillId="6" borderId="0" xfId="3" applyNumberFormat="1" applyFont="1" applyFill="1" applyBorder="1" applyAlignment="1" applyProtection="1">
      <alignment horizontal="right"/>
      <protection locked="0"/>
    </xf>
    <xf numFmtId="0" fontId="5" fillId="5" borderId="8" xfId="3" applyFont="1" applyFill="1" applyBorder="1" applyAlignment="1">
      <alignment horizontal="center"/>
    </xf>
    <xf numFmtId="4" fontId="6" fillId="6" borderId="11" xfId="3" applyNumberFormat="1" applyFont="1" applyFill="1" applyBorder="1" applyProtection="1">
      <protection locked="0"/>
    </xf>
    <xf numFmtId="165" fontId="4" fillId="7" borderId="20" xfId="6" applyNumberFormat="1" applyFont="1" applyFill="1" applyBorder="1" applyAlignment="1" applyProtection="1">
      <alignment vertical="top" wrapText="1"/>
    </xf>
    <xf numFmtId="4" fontId="4" fillId="7" borderId="1" xfId="5" applyNumberFormat="1" applyFont="1" applyFill="1" applyBorder="1" applyAlignment="1" applyProtection="1">
      <alignment vertical="top" wrapText="1"/>
    </xf>
    <xf numFmtId="4" fontId="4" fillId="7" borderId="34" xfId="5" applyNumberFormat="1" applyFont="1" applyFill="1" applyBorder="1" applyAlignment="1" applyProtection="1">
      <alignment vertical="top" wrapText="1"/>
    </xf>
    <xf numFmtId="4" fontId="4" fillId="3" borderId="34" xfId="5" applyNumberFormat="1" applyFont="1" applyFill="1" applyBorder="1" applyAlignment="1" applyProtection="1">
      <alignment vertical="top" wrapText="1"/>
    </xf>
    <xf numFmtId="4" fontId="4" fillId="7" borderId="7" xfId="5" applyNumberFormat="1" applyFont="1" applyFill="1" applyBorder="1" applyAlignment="1" applyProtection="1">
      <alignment vertical="top" wrapText="1"/>
    </xf>
    <xf numFmtId="0" fontId="4" fillId="2" borderId="33" xfId="3" applyFont="1" applyFill="1" applyBorder="1" applyAlignment="1" applyProtection="1">
      <alignment horizontal="center" vertical="top"/>
      <protection locked="0"/>
    </xf>
    <xf numFmtId="0" fontId="4" fillId="3" borderId="34" xfId="5" applyFont="1" applyFill="1" applyBorder="1" applyAlignment="1">
      <alignment horizontal="center" vertical="top"/>
    </xf>
    <xf numFmtId="0" fontId="4" fillId="3" borderId="34" xfId="5" applyFont="1" applyFill="1" applyBorder="1" applyAlignment="1">
      <alignment vertical="top" wrapText="1"/>
    </xf>
    <xf numFmtId="4" fontId="4" fillId="3" borderId="34" xfId="5" applyNumberFormat="1" applyFont="1" applyFill="1" applyBorder="1" applyAlignment="1">
      <alignment horizontal="center" vertical="top" wrapText="1"/>
    </xf>
    <xf numFmtId="165" fontId="4" fillId="7" borderId="35" xfId="6" applyNumberFormat="1" applyFont="1" applyFill="1" applyBorder="1" applyAlignment="1" applyProtection="1">
      <alignment vertical="top" wrapText="1"/>
    </xf>
    <xf numFmtId="165" fontId="4" fillId="7" borderId="8" xfId="6" applyNumberFormat="1" applyFont="1" applyFill="1" applyBorder="1" applyAlignment="1" applyProtection="1">
      <alignment vertical="top" wrapText="1"/>
    </xf>
    <xf numFmtId="49" fontId="8" fillId="6" borderId="17" xfId="3" applyNumberFormat="1" applyFont="1" applyFill="1" applyBorder="1" applyProtection="1">
      <protection locked="0"/>
    </xf>
    <xf numFmtId="4" fontId="4" fillId="8" borderId="1" xfId="1" applyNumberFormat="1" applyFont="1" applyFill="1" applyBorder="1" applyAlignment="1" applyProtection="1">
      <alignment vertical="top" wrapText="1"/>
    </xf>
    <xf numFmtId="0" fontId="4" fillId="3" borderId="7" xfId="5" applyFont="1" applyFill="1" applyBorder="1" applyAlignment="1">
      <alignment vertical="top" wrapText="1"/>
    </xf>
    <xf numFmtId="4" fontId="4" fillId="3" borderId="1" xfId="5" applyNumberFormat="1" applyFont="1" applyFill="1" applyBorder="1" applyAlignment="1">
      <alignment horizontal="right" vertical="top" wrapText="1"/>
    </xf>
    <xf numFmtId="4" fontId="4" fillId="3" borderId="34" xfId="5" applyNumberFormat="1" applyFont="1" applyFill="1" applyBorder="1" applyAlignment="1">
      <alignment horizontal="right" vertical="top" wrapText="1"/>
    </xf>
    <xf numFmtId="4" fontId="4" fillId="3" borderId="7" xfId="5" applyNumberFormat="1" applyFont="1" applyFill="1" applyBorder="1" applyAlignment="1">
      <alignment horizontal="right" vertical="top" wrapText="1"/>
    </xf>
    <xf numFmtId="4" fontId="4" fillId="9" borderId="1" xfId="5" applyNumberFormat="1" applyFont="1" applyFill="1" applyBorder="1" applyAlignment="1" applyProtection="1">
      <alignment vertical="top" wrapText="1"/>
    </xf>
    <xf numFmtId="0" fontId="4" fillId="9" borderId="1" xfId="5" applyNumberFormat="1" applyFont="1" applyFill="1" applyBorder="1" applyAlignment="1" applyProtection="1">
      <alignment vertical="top" wrapText="1"/>
    </xf>
    <xf numFmtId="0" fontId="4" fillId="7" borderId="20" xfId="6" applyNumberFormat="1" applyFont="1" applyFill="1" applyBorder="1" applyAlignment="1" applyProtection="1">
      <alignment vertical="top" wrapText="1"/>
    </xf>
    <xf numFmtId="4" fontId="4" fillId="10" borderId="20" xfId="3" applyNumberFormat="1" applyFont="1" applyFill="1" applyBorder="1" applyAlignment="1" applyProtection="1">
      <alignment vertical="top" wrapText="1"/>
      <protection locked="0"/>
    </xf>
    <xf numFmtId="2" fontId="4" fillId="9" borderId="1" xfId="5" applyNumberFormat="1" applyFont="1" applyFill="1" applyBorder="1" applyAlignment="1" applyProtection="1">
      <alignment vertical="top" wrapText="1"/>
    </xf>
    <xf numFmtId="0" fontId="11" fillId="0" borderId="0" xfId="0" applyFont="1"/>
    <xf numFmtId="4" fontId="4" fillId="8" borderId="2" xfId="1" applyNumberFormat="1" applyFont="1" applyFill="1" applyBorder="1" applyAlignment="1" applyProtection="1">
      <alignment vertical="top" wrapText="1"/>
    </xf>
    <xf numFmtId="0" fontId="4" fillId="7" borderId="18" xfId="6" applyNumberFormat="1" applyFont="1" applyFill="1" applyBorder="1" applyAlignment="1" applyProtection="1">
      <alignment vertical="top" wrapText="1"/>
    </xf>
    <xf numFmtId="4" fontId="4" fillId="8" borderId="7" xfId="1" applyNumberFormat="1" applyFont="1" applyFill="1" applyBorder="1" applyAlignment="1" applyProtection="1">
      <alignment vertical="top" wrapText="1"/>
    </xf>
    <xf numFmtId="4" fontId="4" fillId="8" borderId="34" xfId="1" applyNumberFormat="1" applyFont="1" applyFill="1" applyBorder="1" applyAlignment="1" applyProtection="1">
      <alignment vertical="top" wrapText="1"/>
    </xf>
    <xf numFmtId="0" fontId="7" fillId="4" borderId="30" xfId="3" applyFont="1" applyFill="1" applyBorder="1" applyAlignment="1">
      <alignment horizontal="center"/>
    </xf>
    <xf numFmtId="0" fontId="7" fillId="4" borderId="31" xfId="3" applyFont="1" applyFill="1" applyBorder="1" applyAlignment="1">
      <alignment horizontal="center"/>
    </xf>
    <xf numFmtId="0" fontId="7" fillId="4" borderId="32" xfId="3" applyFont="1" applyFill="1" applyBorder="1" applyAlignment="1">
      <alignment horizontal="center"/>
    </xf>
    <xf numFmtId="49" fontId="8" fillId="6" borderId="30" xfId="3" applyNumberFormat="1" applyFont="1" applyFill="1" applyBorder="1" applyAlignment="1" applyProtection="1">
      <alignment horizontal="left"/>
      <protection locked="0"/>
    </xf>
    <xf numFmtId="49" fontId="8" fillId="6" borderId="31" xfId="3" applyNumberFormat="1" applyFont="1" applyFill="1" applyBorder="1" applyAlignment="1" applyProtection="1">
      <alignment horizontal="left"/>
      <protection locked="0"/>
    </xf>
    <xf numFmtId="49" fontId="8" fillId="6" borderId="32" xfId="3" applyNumberFormat="1" applyFont="1" applyFill="1" applyBorder="1" applyAlignment="1" applyProtection="1">
      <alignment horizontal="left"/>
      <protection locked="0"/>
    </xf>
    <xf numFmtId="0" fontId="4" fillId="5" borderId="9" xfId="3" applyFont="1" applyFill="1" applyBorder="1" applyAlignment="1">
      <alignment horizontal="center" vertical="center"/>
    </xf>
    <xf numFmtId="0" fontId="4" fillId="5" borderId="4" xfId="3" applyFont="1" applyFill="1" applyBorder="1" applyAlignment="1">
      <alignment horizontal="center" vertical="center"/>
    </xf>
    <xf numFmtId="0" fontId="4" fillId="5" borderId="2" xfId="3" applyFont="1" applyFill="1" applyBorder="1" applyAlignment="1">
      <alignment horizontal="center" vertical="center"/>
    </xf>
    <xf numFmtId="0" fontId="4" fillId="5" borderId="10" xfId="3" applyFont="1" applyFill="1" applyBorder="1" applyAlignment="1">
      <alignment horizontal="center" vertical="center" wrapText="1"/>
    </xf>
    <xf numFmtId="0" fontId="4" fillId="5" borderId="11" xfId="3" applyFont="1" applyFill="1" applyBorder="1" applyAlignment="1">
      <alignment horizontal="center" vertical="center" wrapText="1"/>
    </xf>
    <xf numFmtId="0" fontId="4" fillId="5" borderId="18" xfId="3" applyFont="1" applyFill="1" applyBorder="1" applyAlignment="1">
      <alignment horizontal="center" vertical="center" wrapText="1"/>
    </xf>
    <xf numFmtId="0" fontId="4" fillId="5" borderId="9" xfId="3" applyFont="1" applyFill="1" applyBorder="1" applyAlignment="1">
      <alignment horizontal="center" vertical="center" wrapText="1"/>
    </xf>
    <xf numFmtId="0" fontId="4" fillId="5" borderId="4" xfId="3" applyFont="1" applyFill="1" applyBorder="1" applyAlignment="1">
      <alignment horizontal="center" vertical="center" wrapText="1"/>
    </xf>
    <xf numFmtId="0" fontId="4" fillId="5" borderId="2" xfId="3" applyFont="1" applyFill="1" applyBorder="1" applyAlignment="1">
      <alignment horizontal="center" vertical="center" wrapText="1"/>
    </xf>
    <xf numFmtId="49" fontId="8" fillId="4" borderId="0" xfId="3" applyNumberFormat="1" applyFont="1" applyFill="1" applyBorder="1" applyAlignment="1" applyProtection="1">
      <alignment horizontal="left"/>
      <protection locked="0"/>
    </xf>
    <xf numFmtId="49" fontId="8" fillId="4" borderId="27" xfId="3" applyNumberFormat="1" applyFont="1" applyFill="1" applyBorder="1" applyAlignment="1" applyProtection="1">
      <alignment horizontal="left"/>
      <protection locked="0"/>
    </xf>
    <xf numFmtId="49" fontId="8" fillId="4" borderId="22" xfId="3" applyNumberFormat="1" applyFont="1" applyFill="1" applyBorder="1" applyAlignment="1" applyProtection="1">
      <alignment horizontal="left"/>
      <protection locked="0"/>
    </xf>
    <xf numFmtId="49" fontId="8" fillId="4" borderId="29" xfId="3" applyNumberFormat="1" applyFont="1" applyFill="1" applyBorder="1" applyAlignment="1" applyProtection="1">
      <alignment horizontal="left"/>
      <protection locked="0"/>
    </xf>
    <xf numFmtId="0" fontId="4" fillId="5" borderId="23" xfId="3" applyFont="1" applyFill="1" applyBorder="1" applyAlignment="1">
      <alignment horizontal="center" vertical="center" wrapText="1"/>
    </xf>
    <xf numFmtId="0" fontId="4" fillId="5" borderId="24" xfId="3" applyFont="1" applyFill="1" applyBorder="1" applyAlignment="1">
      <alignment horizontal="center" vertical="center" wrapText="1"/>
    </xf>
    <xf numFmtId="0" fontId="4" fillId="5" borderId="25" xfId="3" applyFont="1" applyFill="1" applyBorder="1" applyAlignment="1">
      <alignment horizontal="center" vertical="center" wrapText="1"/>
    </xf>
    <xf numFmtId="0" fontId="4" fillId="5" borderId="28" xfId="3" applyFont="1" applyFill="1" applyBorder="1" applyAlignment="1">
      <alignment horizontal="center" vertical="center" wrapText="1"/>
    </xf>
    <xf numFmtId="0" fontId="4" fillId="5" borderId="22" xfId="3" applyFont="1" applyFill="1" applyBorder="1" applyAlignment="1">
      <alignment horizontal="center" vertical="center" wrapText="1"/>
    </xf>
    <xf numFmtId="0" fontId="4" fillId="5" borderId="29" xfId="3" applyFont="1" applyFill="1" applyBorder="1" applyAlignment="1">
      <alignment horizontal="center" vertical="center" wrapText="1"/>
    </xf>
  </cellXfs>
  <cellStyles count="7">
    <cellStyle name="čárky 2" xfId="2"/>
    <cellStyle name="Excel Built-in Currency" xfId="6"/>
    <cellStyle name="Excel Built-in Normal" xfId="5"/>
    <cellStyle name="normální" xfId="0" builtinId="0"/>
    <cellStyle name="normální 2" xfId="1"/>
    <cellStyle name="normální_POL.XLS" xfId="3"/>
    <cellStyle name="procent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C2BF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abSelected="1" topLeftCell="A31" zoomScaleNormal="100" workbookViewId="0">
      <selection activeCell="G44" sqref="G44"/>
    </sheetView>
  </sheetViews>
  <sheetFormatPr defaultRowHeight="15"/>
  <cols>
    <col min="1" max="1" width="5.7109375" customWidth="1"/>
    <col min="2" max="2" width="10.7109375" customWidth="1"/>
    <col min="3" max="3" width="35.7109375" customWidth="1"/>
    <col min="4" max="4" width="5.7109375" customWidth="1"/>
    <col min="5" max="5" width="8.7109375" customWidth="1"/>
    <col min="6" max="10" width="18.28515625" customWidth="1"/>
    <col min="11" max="11" width="35.7109375" customWidth="1"/>
    <col min="12" max="12" width="42.7109375" customWidth="1"/>
  </cols>
  <sheetData>
    <row r="1" spans="1:12" ht="19.5" thickBot="1">
      <c r="A1" s="60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2"/>
    </row>
    <row r="2" spans="1:12" ht="18.75">
      <c r="A2" s="20" t="s">
        <v>29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ht="15" customHeight="1">
      <c r="A3" s="23" t="s">
        <v>0</v>
      </c>
      <c r="B3" s="24"/>
      <c r="C3" s="75" t="s">
        <v>28</v>
      </c>
      <c r="D3" s="75"/>
      <c r="E3" s="75"/>
      <c r="F3" s="75"/>
      <c r="G3" s="75"/>
      <c r="H3" s="75"/>
      <c r="I3" s="75"/>
      <c r="J3" s="75"/>
      <c r="K3" s="75"/>
      <c r="L3" s="76"/>
    </row>
    <row r="4" spans="1:12" ht="15" customHeight="1" thickBot="1">
      <c r="A4" s="25"/>
      <c r="B4" s="24"/>
      <c r="C4" s="77"/>
      <c r="D4" s="77"/>
      <c r="E4" s="77"/>
      <c r="F4" s="77"/>
      <c r="G4" s="77"/>
      <c r="H4" s="77"/>
      <c r="I4" s="77"/>
      <c r="J4" s="77"/>
      <c r="K4" s="77"/>
      <c r="L4" s="78"/>
    </row>
    <row r="5" spans="1:12" ht="18.75" customHeight="1">
      <c r="A5" s="79" t="s">
        <v>18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1"/>
    </row>
    <row r="6" spans="1:12" ht="18.75" customHeight="1" thickBot="1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  <c r="L6" s="84"/>
    </row>
    <row r="7" spans="1:12" ht="12" customHeight="1">
      <c r="A7" s="1" t="s">
        <v>1</v>
      </c>
      <c r="B7" s="2"/>
      <c r="C7" s="66" t="s">
        <v>6</v>
      </c>
      <c r="D7" s="72" t="s">
        <v>16</v>
      </c>
      <c r="E7" s="72" t="s">
        <v>24</v>
      </c>
      <c r="F7" s="72" t="s">
        <v>21</v>
      </c>
      <c r="G7" s="72" t="s">
        <v>19</v>
      </c>
      <c r="H7" s="72" t="s">
        <v>22</v>
      </c>
      <c r="I7" s="72" t="s">
        <v>20</v>
      </c>
      <c r="J7" s="72" t="s">
        <v>23</v>
      </c>
      <c r="K7" s="66" t="s">
        <v>13</v>
      </c>
      <c r="L7" s="69" t="s">
        <v>15</v>
      </c>
    </row>
    <row r="8" spans="1:12" ht="12" customHeight="1">
      <c r="A8" s="3" t="s">
        <v>2</v>
      </c>
      <c r="B8" s="4" t="s">
        <v>3</v>
      </c>
      <c r="C8" s="67"/>
      <c r="D8" s="73"/>
      <c r="E8" s="73"/>
      <c r="F8" s="73"/>
      <c r="G8" s="73"/>
      <c r="H8" s="73"/>
      <c r="I8" s="73"/>
      <c r="J8" s="73"/>
      <c r="K8" s="67"/>
      <c r="L8" s="70"/>
    </row>
    <row r="9" spans="1:12" ht="12" customHeight="1">
      <c r="A9" s="5" t="s">
        <v>4</v>
      </c>
      <c r="B9" s="6" t="s">
        <v>5</v>
      </c>
      <c r="C9" s="68"/>
      <c r="D9" s="74"/>
      <c r="E9" s="74"/>
      <c r="F9" s="74"/>
      <c r="G9" s="74"/>
      <c r="H9" s="74"/>
      <c r="I9" s="74"/>
      <c r="J9" s="74"/>
      <c r="K9" s="68"/>
      <c r="L9" s="71"/>
    </row>
    <row r="10" spans="1:12" ht="12" customHeight="1" thickBot="1">
      <c r="A10" s="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9">
        <v>15</v>
      </c>
      <c r="L10" s="31">
        <v>16</v>
      </c>
    </row>
    <row r="11" spans="1:12" ht="15" customHeight="1" thickBot="1">
      <c r="A11" s="19" t="s">
        <v>14</v>
      </c>
      <c r="B11" s="44"/>
      <c r="C11" s="63"/>
      <c r="D11" s="64"/>
      <c r="E11" s="64"/>
      <c r="F11" s="64"/>
      <c r="G11" s="64"/>
      <c r="H11" s="64"/>
      <c r="I11" s="64"/>
      <c r="J11" s="64"/>
      <c r="K11" s="64"/>
      <c r="L11" s="65"/>
    </row>
    <row r="12" spans="1:12" ht="0.6" customHeight="1" thickBot="1">
      <c r="A12" s="26"/>
      <c r="B12" s="27"/>
      <c r="C12" s="27"/>
      <c r="D12" s="28"/>
      <c r="E12" s="30">
        <v>4950</v>
      </c>
      <c r="F12" s="30"/>
      <c r="G12" s="30"/>
      <c r="H12" s="30"/>
      <c r="I12" s="30"/>
      <c r="J12" s="30"/>
      <c r="K12" s="29"/>
      <c r="L12" s="32"/>
    </row>
    <row r="13" spans="1:12" ht="48">
      <c r="A13" s="38">
        <v>1</v>
      </c>
      <c r="B13" s="39" t="s">
        <v>30</v>
      </c>
      <c r="C13" s="40" t="s">
        <v>31</v>
      </c>
      <c r="D13" s="41" t="s">
        <v>10</v>
      </c>
      <c r="E13" s="48">
        <v>458</v>
      </c>
      <c r="F13" s="36"/>
      <c r="G13" s="35">
        <f>E13*F13</f>
        <v>0</v>
      </c>
      <c r="H13" s="36"/>
      <c r="I13" s="35">
        <f>H13*E13</f>
        <v>0</v>
      </c>
      <c r="J13" s="36">
        <f>I13+G13</f>
        <v>0</v>
      </c>
      <c r="K13" s="59" t="s">
        <v>125</v>
      </c>
      <c r="L13" s="42" t="s">
        <v>96</v>
      </c>
    </row>
    <row r="14" spans="1:12" ht="36">
      <c r="A14" s="14">
        <v>2</v>
      </c>
      <c r="B14" s="10" t="s">
        <v>32</v>
      </c>
      <c r="C14" s="11" t="s">
        <v>33</v>
      </c>
      <c r="D14" s="12" t="s">
        <v>34</v>
      </c>
      <c r="E14" s="47">
        <v>8</v>
      </c>
      <c r="F14" s="13"/>
      <c r="G14" s="34">
        <v>0</v>
      </c>
      <c r="H14" s="13"/>
      <c r="I14" s="34">
        <v>0</v>
      </c>
      <c r="J14" s="13">
        <v>0</v>
      </c>
      <c r="K14" s="45" t="s">
        <v>131</v>
      </c>
      <c r="L14" s="33" t="s">
        <v>132</v>
      </c>
    </row>
    <row r="15" spans="1:12" ht="72">
      <c r="A15" s="14">
        <v>3</v>
      </c>
      <c r="B15" s="10" t="s">
        <v>35</v>
      </c>
      <c r="C15" s="11" t="s">
        <v>36</v>
      </c>
      <c r="D15" s="12" t="s">
        <v>37</v>
      </c>
      <c r="E15" s="47">
        <v>195</v>
      </c>
      <c r="F15" s="13"/>
      <c r="G15" s="34">
        <v>0</v>
      </c>
      <c r="H15" s="13"/>
      <c r="I15" s="34">
        <v>0</v>
      </c>
      <c r="J15" s="13">
        <v>0</v>
      </c>
      <c r="K15" s="45" t="s">
        <v>95</v>
      </c>
      <c r="L15" s="52" t="s">
        <v>111</v>
      </c>
    </row>
    <row r="16" spans="1:12" ht="60">
      <c r="A16" s="14">
        <v>4</v>
      </c>
      <c r="B16" s="10" t="s">
        <v>38</v>
      </c>
      <c r="C16" s="11" t="s">
        <v>39</v>
      </c>
      <c r="D16" s="12" t="s">
        <v>7</v>
      </c>
      <c r="E16" s="47">
        <v>2500</v>
      </c>
      <c r="F16" s="13"/>
      <c r="G16" s="34">
        <v>0</v>
      </c>
      <c r="H16" s="13"/>
      <c r="I16" s="34">
        <v>0</v>
      </c>
      <c r="J16" s="13">
        <v>0</v>
      </c>
      <c r="K16" s="50" t="s">
        <v>80</v>
      </c>
      <c r="L16" s="33" t="s">
        <v>97</v>
      </c>
    </row>
    <row r="17" spans="1:13" ht="40.5">
      <c r="A17" s="14">
        <v>5</v>
      </c>
      <c r="B17" s="10" t="s">
        <v>40</v>
      </c>
      <c r="C17" s="11" t="s">
        <v>41</v>
      </c>
      <c r="D17" s="12" t="s">
        <v>7</v>
      </c>
      <c r="E17" s="47">
        <v>186010</v>
      </c>
      <c r="F17" s="13"/>
      <c r="G17" s="34">
        <v>0</v>
      </c>
      <c r="H17" s="13"/>
      <c r="I17" s="34">
        <v>0</v>
      </c>
      <c r="J17" s="13">
        <v>0</v>
      </c>
      <c r="K17" s="50" t="s">
        <v>100</v>
      </c>
      <c r="L17" s="33" t="s">
        <v>98</v>
      </c>
    </row>
    <row r="18" spans="1:13" ht="24">
      <c r="A18" s="14">
        <v>6</v>
      </c>
      <c r="B18" s="10" t="s">
        <v>42</v>
      </c>
      <c r="C18" s="11" t="s">
        <v>43</v>
      </c>
      <c r="D18" s="12" t="s">
        <v>7</v>
      </c>
      <c r="E18" s="47">
        <v>2500</v>
      </c>
      <c r="F18" s="13"/>
      <c r="G18" s="34">
        <v>0</v>
      </c>
      <c r="H18" s="13"/>
      <c r="I18" s="34">
        <v>0</v>
      </c>
      <c r="J18" s="13">
        <v>0</v>
      </c>
      <c r="K18" s="50" t="s">
        <v>80</v>
      </c>
      <c r="L18" s="33" t="s">
        <v>99</v>
      </c>
    </row>
    <row r="19" spans="1:13" ht="60">
      <c r="A19" s="14">
        <v>7</v>
      </c>
      <c r="B19" s="10" t="s">
        <v>44</v>
      </c>
      <c r="C19" s="11" t="s">
        <v>45</v>
      </c>
      <c r="D19" s="12" t="s">
        <v>7</v>
      </c>
      <c r="E19" s="47">
        <v>215</v>
      </c>
      <c r="F19" s="13"/>
      <c r="G19" s="34">
        <v>0</v>
      </c>
      <c r="H19" s="13"/>
      <c r="I19" s="34">
        <v>0</v>
      </c>
      <c r="J19" s="13">
        <v>0</v>
      </c>
      <c r="K19" s="50" t="s">
        <v>102</v>
      </c>
      <c r="L19" s="33" t="s">
        <v>101</v>
      </c>
    </row>
    <row r="20" spans="1:13" ht="60">
      <c r="A20" s="14">
        <v>8</v>
      </c>
      <c r="B20" s="10" t="s">
        <v>26</v>
      </c>
      <c r="C20" s="11" t="s">
        <v>27</v>
      </c>
      <c r="D20" s="12" t="s">
        <v>10</v>
      </c>
      <c r="E20" s="47">
        <v>305</v>
      </c>
      <c r="F20" s="13"/>
      <c r="G20" s="34">
        <v>0</v>
      </c>
      <c r="H20" s="13"/>
      <c r="I20" s="34">
        <v>0</v>
      </c>
      <c r="J20" s="13">
        <v>0</v>
      </c>
      <c r="K20" s="45" t="s">
        <v>103</v>
      </c>
      <c r="L20" s="33" t="s">
        <v>104</v>
      </c>
    </row>
    <row r="21" spans="1:13" ht="60">
      <c r="A21" s="14">
        <v>9</v>
      </c>
      <c r="B21" s="10" t="s">
        <v>11</v>
      </c>
      <c r="C21" s="11" t="s">
        <v>25</v>
      </c>
      <c r="D21" s="12" t="s">
        <v>12</v>
      </c>
      <c r="E21" s="47">
        <v>304</v>
      </c>
      <c r="F21" s="13"/>
      <c r="G21" s="34">
        <v>0</v>
      </c>
      <c r="H21" s="13"/>
      <c r="I21" s="34">
        <v>0</v>
      </c>
      <c r="J21" s="13">
        <v>0</v>
      </c>
      <c r="K21" s="50" t="s">
        <v>105</v>
      </c>
      <c r="L21" s="33" t="s">
        <v>81</v>
      </c>
    </row>
    <row r="22" spans="1:13" ht="26.25">
      <c r="A22" s="14">
        <v>10</v>
      </c>
      <c r="B22" s="10" t="s">
        <v>46</v>
      </c>
      <c r="C22" s="11" t="s">
        <v>47</v>
      </c>
      <c r="D22" s="12" t="s">
        <v>10</v>
      </c>
      <c r="E22" s="47">
        <v>458</v>
      </c>
      <c r="F22" s="13"/>
      <c r="G22" s="34">
        <v>0</v>
      </c>
      <c r="H22" s="13"/>
      <c r="I22" s="34">
        <v>0</v>
      </c>
      <c r="J22" s="13">
        <v>0</v>
      </c>
      <c r="K22" s="45" t="s">
        <v>126</v>
      </c>
      <c r="L22" s="33" t="s">
        <v>107</v>
      </c>
    </row>
    <row r="23" spans="1:13" ht="36">
      <c r="A23" s="14">
        <v>11</v>
      </c>
      <c r="B23" s="10" t="s">
        <v>48</v>
      </c>
      <c r="C23" s="11" t="s">
        <v>49</v>
      </c>
      <c r="D23" s="12" t="s">
        <v>10</v>
      </c>
      <c r="E23" s="47">
        <v>259.5</v>
      </c>
      <c r="F23" s="13"/>
      <c r="G23" s="34">
        <v>0</v>
      </c>
      <c r="H23" s="13"/>
      <c r="I23" s="34">
        <v>0</v>
      </c>
      <c r="J23" s="13">
        <v>0</v>
      </c>
      <c r="K23" s="45" t="s">
        <v>109</v>
      </c>
      <c r="L23" s="33" t="s">
        <v>108</v>
      </c>
    </row>
    <row r="24" spans="1:13" ht="24">
      <c r="A24" s="14">
        <v>12</v>
      </c>
      <c r="B24" s="10" t="s">
        <v>50</v>
      </c>
      <c r="C24" s="11" t="s">
        <v>51</v>
      </c>
      <c r="D24" s="12" t="s">
        <v>10</v>
      </c>
      <c r="E24" s="47">
        <v>458</v>
      </c>
      <c r="F24" s="13"/>
      <c r="G24" s="34">
        <v>0</v>
      </c>
      <c r="H24" s="13"/>
      <c r="I24" s="34">
        <v>0</v>
      </c>
      <c r="J24" s="13">
        <v>0</v>
      </c>
      <c r="K24" s="45" t="s">
        <v>110</v>
      </c>
      <c r="L24" s="33" t="s">
        <v>128</v>
      </c>
    </row>
    <row r="25" spans="1:13" ht="52.5">
      <c r="A25" s="14">
        <v>13</v>
      </c>
      <c r="B25" s="10" t="s">
        <v>52</v>
      </c>
      <c r="C25" s="11" t="s">
        <v>53</v>
      </c>
      <c r="D25" s="12" t="s">
        <v>7</v>
      </c>
      <c r="E25" s="47">
        <v>14.5</v>
      </c>
      <c r="F25" s="13"/>
      <c r="G25" s="34">
        <v>0</v>
      </c>
      <c r="H25" s="13"/>
      <c r="I25" s="34">
        <v>0</v>
      </c>
      <c r="J25" s="13">
        <v>0</v>
      </c>
      <c r="K25" s="45" t="s">
        <v>106</v>
      </c>
      <c r="L25" s="33" t="s">
        <v>82</v>
      </c>
    </row>
    <row r="26" spans="1:13" ht="62.25">
      <c r="A26" s="14">
        <v>14</v>
      </c>
      <c r="B26" s="10" t="s">
        <v>54</v>
      </c>
      <c r="C26" s="11" t="s">
        <v>55</v>
      </c>
      <c r="D26" s="12" t="s">
        <v>9</v>
      </c>
      <c r="E26" s="47">
        <v>31.16</v>
      </c>
      <c r="F26" s="13"/>
      <c r="G26" s="34">
        <v>0</v>
      </c>
      <c r="H26" s="13"/>
      <c r="I26" s="34">
        <v>0</v>
      </c>
      <c r="J26" s="13">
        <v>0</v>
      </c>
      <c r="K26" s="45" t="s">
        <v>127</v>
      </c>
      <c r="L26" s="33" t="s">
        <v>116</v>
      </c>
      <c r="M26" s="55"/>
    </row>
    <row r="27" spans="1:13" ht="36">
      <c r="A27" s="14">
        <v>15</v>
      </c>
      <c r="B27" s="10" t="s">
        <v>56</v>
      </c>
      <c r="C27" s="11" t="s">
        <v>57</v>
      </c>
      <c r="D27" s="12" t="s">
        <v>9</v>
      </c>
      <c r="E27" s="47">
        <v>62.32</v>
      </c>
      <c r="F27" s="13"/>
      <c r="G27" s="34">
        <v>0</v>
      </c>
      <c r="H27" s="13"/>
      <c r="I27" s="34">
        <v>0</v>
      </c>
      <c r="J27" s="13">
        <v>0</v>
      </c>
      <c r="K27" s="45" t="s">
        <v>115</v>
      </c>
      <c r="L27" s="33" t="s">
        <v>114</v>
      </c>
    </row>
    <row r="28" spans="1:13" ht="36">
      <c r="A28" s="14">
        <v>16</v>
      </c>
      <c r="B28" s="10" t="s">
        <v>58</v>
      </c>
      <c r="C28" s="11" t="s">
        <v>59</v>
      </c>
      <c r="D28" s="12" t="s">
        <v>9</v>
      </c>
      <c r="E28" s="47">
        <v>55.18</v>
      </c>
      <c r="F28" s="13"/>
      <c r="G28" s="34">
        <v>0</v>
      </c>
      <c r="H28" s="13"/>
      <c r="I28" s="34">
        <v>0</v>
      </c>
      <c r="J28" s="13">
        <v>0</v>
      </c>
      <c r="K28" s="51" t="s">
        <v>113</v>
      </c>
      <c r="L28" s="52" t="s">
        <v>112</v>
      </c>
    </row>
    <row r="29" spans="1:13" ht="72">
      <c r="A29" s="14">
        <v>17</v>
      </c>
      <c r="B29" s="10" t="s">
        <v>60</v>
      </c>
      <c r="C29" s="11" t="s">
        <v>61</v>
      </c>
      <c r="D29" s="12" t="s">
        <v>9</v>
      </c>
      <c r="E29" s="47">
        <v>89.54</v>
      </c>
      <c r="F29" s="13"/>
      <c r="G29" s="34">
        <v>0</v>
      </c>
      <c r="H29" s="13"/>
      <c r="I29" s="34">
        <v>0</v>
      </c>
      <c r="J29" s="13">
        <v>0</v>
      </c>
      <c r="K29" s="56" t="s">
        <v>122</v>
      </c>
      <c r="L29" s="57" t="s">
        <v>117</v>
      </c>
    </row>
    <row r="30" spans="1:13" ht="48">
      <c r="A30" s="14">
        <v>18</v>
      </c>
      <c r="B30" s="10" t="s">
        <v>62</v>
      </c>
      <c r="C30" s="11" t="s">
        <v>63</v>
      </c>
      <c r="D30" s="12" t="s">
        <v>9</v>
      </c>
      <c r="E30" s="47">
        <v>89.54</v>
      </c>
      <c r="F30" s="13"/>
      <c r="G30" s="34">
        <v>0</v>
      </c>
      <c r="H30" s="13"/>
      <c r="I30" s="34">
        <v>0</v>
      </c>
      <c r="J30" s="13">
        <v>0</v>
      </c>
      <c r="K30" s="45" t="s">
        <v>123</v>
      </c>
      <c r="L30" s="33" t="s">
        <v>118</v>
      </c>
    </row>
    <row r="31" spans="1:13" ht="60">
      <c r="A31" s="14">
        <v>19</v>
      </c>
      <c r="B31" s="10" t="s">
        <v>64</v>
      </c>
      <c r="C31" s="11" t="s">
        <v>65</v>
      </c>
      <c r="D31" s="12" t="s">
        <v>7</v>
      </c>
      <c r="E31" s="47">
        <v>1850</v>
      </c>
      <c r="F31" s="13"/>
      <c r="G31" s="34">
        <v>0</v>
      </c>
      <c r="H31" s="13"/>
      <c r="I31" s="34">
        <v>0</v>
      </c>
      <c r="J31" s="13">
        <v>0</v>
      </c>
      <c r="K31" s="50" t="s">
        <v>86</v>
      </c>
      <c r="L31" s="33" t="s">
        <v>83</v>
      </c>
    </row>
    <row r="32" spans="1:13" ht="24">
      <c r="A32" s="14">
        <v>20</v>
      </c>
      <c r="B32" s="10" t="s">
        <v>66</v>
      </c>
      <c r="C32" s="11" t="s">
        <v>67</v>
      </c>
      <c r="D32" s="12" t="s">
        <v>8</v>
      </c>
      <c r="E32" s="47">
        <v>3</v>
      </c>
      <c r="F32" s="13"/>
      <c r="G32" s="34">
        <v>0</v>
      </c>
      <c r="H32" s="13"/>
      <c r="I32" s="34">
        <v>0</v>
      </c>
      <c r="J32" s="13">
        <v>0</v>
      </c>
      <c r="K32" s="54" t="s">
        <v>84</v>
      </c>
      <c r="L32" s="33" t="s">
        <v>85</v>
      </c>
    </row>
    <row r="33" spans="1:12" ht="36">
      <c r="A33" s="14">
        <v>21</v>
      </c>
      <c r="B33" s="10" t="s">
        <v>68</v>
      </c>
      <c r="C33" s="11" t="s">
        <v>69</v>
      </c>
      <c r="D33" s="12" t="s">
        <v>9</v>
      </c>
      <c r="E33" s="47">
        <v>3.9</v>
      </c>
      <c r="F33" s="13"/>
      <c r="G33" s="34">
        <v>0</v>
      </c>
      <c r="H33" s="13"/>
      <c r="I33" s="34">
        <v>0</v>
      </c>
      <c r="J33" s="13">
        <v>0</v>
      </c>
      <c r="K33" s="50" t="s">
        <v>129</v>
      </c>
      <c r="L33" s="33" t="s">
        <v>130</v>
      </c>
    </row>
    <row r="34" spans="1:12" ht="24">
      <c r="A34" s="14">
        <v>22</v>
      </c>
      <c r="B34" s="10" t="s">
        <v>70</v>
      </c>
      <c r="C34" s="11" t="s">
        <v>71</v>
      </c>
      <c r="D34" s="12" t="s">
        <v>9</v>
      </c>
      <c r="E34" s="47">
        <v>117</v>
      </c>
      <c r="F34" s="13"/>
      <c r="G34" s="34">
        <v>0</v>
      </c>
      <c r="H34" s="13"/>
      <c r="I34" s="34">
        <v>0</v>
      </c>
      <c r="J34" s="13">
        <v>0</v>
      </c>
      <c r="K34" s="50" t="s">
        <v>121</v>
      </c>
      <c r="L34" s="33" t="s">
        <v>91</v>
      </c>
    </row>
    <row r="35" spans="1:12" ht="24">
      <c r="A35" s="14">
        <v>23</v>
      </c>
      <c r="B35" s="10" t="s">
        <v>72</v>
      </c>
      <c r="C35" s="11" t="s">
        <v>73</v>
      </c>
      <c r="D35" s="12" t="s">
        <v>9</v>
      </c>
      <c r="E35" s="47">
        <v>3.9</v>
      </c>
      <c r="F35" s="13"/>
      <c r="G35" s="34">
        <v>0</v>
      </c>
      <c r="H35" s="13"/>
      <c r="I35" s="34">
        <v>0</v>
      </c>
      <c r="J35" s="13">
        <v>0</v>
      </c>
      <c r="K35" s="50" t="s">
        <v>92</v>
      </c>
      <c r="L35" s="33" t="s">
        <v>93</v>
      </c>
    </row>
    <row r="36" spans="1:12" ht="36">
      <c r="A36" s="14">
        <v>24</v>
      </c>
      <c r="B36" s="10" t="s">
        <v>74</v>
      </c>
      <c r="C36" s="11" t="s">
        <v>75</v>
      </c>
      <c r="D36" s="12" t="s">
        <v>9</v>
      </c>
      <c r="E36" s="47">
        <v>3.9</v>
      </c>
      <c r="F36" s="13"/>
      <c r="G36" s="34">
        <v>0</v>
      </c>
      <c r="H36" s="13"/>
      <c r="I36" s="34">
        <v>0</v>
      </c>
      <c r="J36" s="13">
        <v>0</v>
      </c>
      <c r="K36" s="50" t="s">
        <v>120</v>
      </c>
      <c r="L36" s="53" t="s">
        <v>94</v>
      </c>
    </row>
    <row r="37" spans="1:12" ht="48">
      <c r="A37" s="14">
        <v>25</v>
      </c>
      <c r="B37" s="10" t="s">
        <v>76</v>
      </c>
      <c r="C37" s="11" t="s">
        <v>133</v>
      </c>
      <c r="D37" s="12" t="s">
        <v>12</v>
      </c>
      <c r="E37" s="47">
        <v>282</v>
      </c>
      <c r="F37" s="13"/>
      <c r="G37" s="34">
        <v>0</v>
      </c>
      <c r="H37" s="13"/>
      <c r="I37" s="34">
        <v>0</v>
      </c>
      <c r="J37" s="13">
        <v>0</v>
      </c>
      <c r="K37" s="51" t="s">
        <v>90</v>
      </c>
      <c r="L37" s="52" t="s">
        <v>87</v>
      </c>
    </row>
    <row r="38" spans="1:12" ht="60">
      <c r="A38" s="14">
        <v>26</v>
      </c>
      <c r="B38" s="10" t="s">
        <v>76</v>
      </c>
      <c r="C38" s="11" t="s">
        <v>77</v>
      </c>
      <c r="D38" s="12" t="s">
        <v>7</v>
      </c>
      <c r="E38" s="47">
        <v>285</v>
      </c>
      <c r="F38" s="13"/>
      <c r="G38" s="34">
        <f t="shared" ref="G38:G39" si="0">E38*F38</f>
        <v>0</v>
      </c>
      <c r="H38" s="13"/>
      <c r="I38" s="34">
        <f t="shared" ref="I38:I39" si="1">H38*E38</f>
        <v>0</v>
      </c>
      <c r="J38" s="13">
        <f t="shared" ref="J38:J39" si="2">I38+G38</f>
        <v>0</v>
      </c>
      <c r="K38" s="51" t="s">
        <v>89</v>
      </c>
      <c r="L38" s="52" t="s">
        <v>88</v>
      </c>
    </row>
    <row r="39" spans="1:12" ht="60.75" thickBot="1">
      <c r="A39" s="15">
        <v>27</v>
      </c>
      <c r="B39" s="16" t="s">
        <v>76</v>
      </c>
      <c r="C39" s="46" t="s">
        <v>78</v>
      </c>
      <c r="D39" s="17" t="s">
        <v>79</v>
      </c>
      <c r="E39" s="49">
        <v>2814.08</v>
      </c>
      <c r="F39" s="18"/>
      <c r="G39" s="37">
        <f t="shared" si="0"/>
        <v>0</v>
      </c>
      <c r="H39" s="18"/>
      <c r="I39" s="37">
        <f t="shared" si="1"/>
        <v>0</v>
      </c>
      <c r="J39" s="18">
        <f t="shared" si="2"/>
        <v>0</v>
      </c>
      <c r="K39" s="58" t="s">
        <v>124</v>
      </c>
      <c r="L39" s="43" t="s">
        <v>119</v>
      </c>
    </row>
    <row r="40" spans="1:12" ht="30" customHeight="1"/>
    <row r="41" spans="1:12" ht="30" customHeight="1"/>
    <row r="42" spans="1:12" ht="30" customHeight="1"/>
    <row r="43" spans="1:12" ht="30" customHeight="1"/>
    <row r="44" spans="1:12" ht="30" customHeight="1"/>
    <row r="45" spans="1:12" ht="30" customHeight="1"/>
  </sheetData>
  <protectedRanges>
    <protectedRange sqref="B13:C13 E13" name="Oblast1_13_1"/>
    <protectedRange sqref="B26:E27" name="Oblast1_13_3"/>
    <protectedRange sqref="B14:E15 B28:E30 E19:E20 B19:C20 B22:C24 E22:E24" name="Oblast1_1_1_3"/>
    <protectedRange sqref="B25" name="Oblast1_11"/>
    <protectedRange sqref="C25 E25" name="Oblast1_12"/>
  </protectedRanges>
  <mergeCells count="15">
    <mergeCell ref="A1:L1"/>
    <mergeCell ref="C11:L11"/>
    <mergeCell ref="K7:K9"/>
    <mergeCell ref="L7:L9"/>
    <mergeCell ref="D7:D9"/>
    <mergeCell ref="C7:C9"/>
    <mergeCell ref="F7:F9"/>
    <mergeCell ref="G7:G9"/>
    <mergeCell ref="H7:H9"/>
    <mergeCell ref="I7:I9"/>
    <mergeCell ref="J7:J9"/>
    <mergeCell ref="C3:L3"/>
    <mergeCell ref="C4:L4"/>
    <mergeCell ref="A5:L6"/>
    <mergeCell ref="E7:E9"/>
  </mergeCells>
  <pageMargins left="0.59055118110236227" right="0.59055118110236227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List1!Názvy_tisku</vt:lpstr>
      <vt:lpstr>List1!Print_Titles</vt:lpstr>
    </vt:vector>
  </TitlesOfParts>
  <Company>SG-GEOPROJEKT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stabl</cp:lastModifiedBy>
  <cp:lastPrinted>2012-11-07T09:22:39Z</cp:lastPrinted>
  <dcterms:created xsi:type="dcterms:W3CDTF">2010-01-10T18:54:55Z</dcterms:created>
  <dcterms:modified xsi:type="dcterms:W3CDTF">2013-01-18T11:27:32Z</dcterms:modified>
</cp:coreProperties>
</file>